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47" i="3" l="1"/>
  <c r="G47" i="3" s="1"/>
  <c r="F46" i="3"/>
  <c r="G46" i="3" s="1"/>
  <c r="H46" i="3" s="1"/>
  <c r="F45" i="3"/>
  <c r="G45" i="3"/>
  <c r="H45" i="3" s="1"/>
  <c r="F44" i="3"/>
  <c r="G44" i="3" s="1"/>
  <c r="H44" i="3" s="1"/>
  <c r="F43" i="3"/>
  <c r="G43" i="3" s="1"/>
  <c r="H43" i="3" s="1"/>
  <c r="F42" i="3"/>
  <c r="G42" i="3"/>
  <c r="H42" i="3" s="1"/>
  <c r="F41" i="3"/>
  <c r="G41" i="3"/>
  <c r="H41" i="3" s="1"/>
  <c r="F40" i="3"/>
  <c r="G40" i="3" s="1"/>
  <c r="H40" i="3" s="1"/>
  <c r="F39" i="3"/>
  <c r="G39" i="3" s="1"/>
  <c r="H39" i="3" s="1"/>
  <c r="F38" i="3"/>
  <c r="G38" i="3" s="1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G32" i="3"/>
  <c r="H32" i="3" s="1"/>
  <c r="F31" i="3"/>
  <c r="G31" i="3"/>
  <c r="H31" i="3" s="1"/>
  <c r="F30" i="3"/>
  <c r="G30" i="3"/>
  <c r="H30" i="3" s="1"/>
  <c r="F29" i="3"/>
  <c r="G29" i="3"/>
  <c r="H29" i="3" s="1"/>
  <c r="F28" i="3"/>
  <c r="G28" i="3"/>
  <c r="H28" i="3" s="1"/>
  <c r="H47" i="3" l="1"/>
  <c r="I46" i="3"/>
  <c r="J46" i="3"/>
  <c r="J45" i="3"/>
  <c r="I45" i="3"/>
  <c r="J44" i="3"/>
  <c r="I44" i="3"/>
  <c r="J43" i="3"/>
  <c r="I43" i="3"/>
  <c r="J42" i="3"/>
  <c r="I42" i="3"/>
  <c r="J41" i="3"/>
  <c r="I41" i="3"/>
  <c r="I40" i="3"/>
  <c r="J40" i="3"/>
  <c r="J39" i="3"/>
  <c r="I39" i="3"/>
  <c r="J38" i="3"/>
  <c r="I38" i="3"/>
  <c r="J37" i="3"/>
  <c r="I37" i="3"/>
  <c r="J36" i="3"/>
  <c r="I36" i="3"/>
  <c r="J35" i="3"/>
  <c r="I35" i="3"/>
  <c r="J34" i="3"/>
  <c r="I34" i="3"/>
  <c r="I33" i="3"/>
  <c r="J33" i="3"/>
  <c r="J32" i="3"/>
  <c r="I32" i="3"/>
  <c r="J31" i="3"/>
  <c r="I31" i="3"/>
  <c r="J30" i="3"/>
  <c r="I30" i="3"/>
  <c r="J29" i="3"/>
  <c r="I29" i="3"/>
  <c r="J28" i="3"/>
  <c r="I28" i="3"/>
  <c r="F7" i="3"/>
  <c r="H9" i="3"/>
  <c r="H11" i="3"/>
  <c r="H13" i="3"/>
  <c r="J13" i="3" s="1"/>
  <c r="H15" i="3"/>
  <c r="H17" i="3"/>
  <c r="H19" i="3"/>
  <c r="H21" i="3"/>
  <c r="H23" i="3"/>
  <c r="H25" i="3"/>
  <c r="G7" i="3"/>
  <c r="G8" i="3"/>
  <c r="H8" i="3" s="1"/>
  <c r="G9" i="3"/>
  <c r="G10" i="3"/>
  <c r="H10" i="3" s="1"/>
  <c r="G11" i="3"/>
  <c r="G12" i="3"/>
  <c r="H12" i="3" s="1"/>
  <c r="G13" i="3"/>
  <c r="G14" i="3"/>
  <c r="H14" i="3" s="1"/>
  <c r="G15" i="3"/>
  <c r="G16" i="3"/>
  <c r="H16" i="3" s="1"/>
  <c r="G17" i="3"/>
  <c r="G18" i="3"/>
  <c r="H18" i="3" s="1"/>
  <c r="G19" i="3"/>
  <c r="G20" i="3"/>
  <c r="H20" i="3" s="1"/>
  <c r="G21" i="3"/>
  <c r="G22" i="3"/>
  <c r="H22" i="3" s="1"/>
  <c r="G23" i="3"/>
  <c r="G24" i="3"/>
  <c r="H24" i="3" s="1"/>
  <c r="G25" i="3"/>
  <c r="G26" i="3"/>
  <c r="H26" i="3" s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G27" i="3" s="1"/>
  <c r="F10" i="3"/>
  <c r="F8" i="3"/>
  <c r="F9" i="3"/>
  <c r="K7" i="3"/>
  <c r="J7" i="3"/>
  <c r="I7" i="3"/>
  <c r="H7" i="3"/>
  <c r="C7" i="2"/>
  <c r="C2" i="2"/>
  <c r="K33" i="3" l="1"/>
  <c r="K46" i="3"/>
  <c r="K35" i="3"/>
  <c r="K36" i="3"/>
  <c r="K37" i="3"/>
  <c r="K38" i="3"/>
  <c r="K39" i="3"/>
  <c r="K41" i="3"/>
  <c r="K42" i="3"/>
  <c r="K45" i="3"/>
  <c r="J26" i="3"/>
  <c r="I26" i="3"/>
  <c r="K26" i="3" s="1"/>
  <c r="J24" i="3"/>
  <c r="I24" i="3"/>
  <c r="K24" i="3" s="1"/>
  <c r="J22" i="3"/>
  <c r="I22" i="3"/>
  <c r="K22" i="3" s="1"/>
  <c r="J20" i="3"/>
  <c r="I20" i="3"/>
  <c r="K20" i="3" s="1"/>
  <c r="J18" i="3"/>
  <c r="I18" i="3"/>
  <c r="K18" i="3" s="1"/>
  <c r="J16" i="3"/>
  <c r="I16" i="3"/>
  <c r="K16" i="3" s="1"/>
  <c r="J14" i="3"/>
  <c r="I14" i="3"/>
  <c r="K14" i="3" s="1"/>
  <c r="J12" i="3"/>
  <c r="I12" i="3"/>
  <c r="K12" i="3" s="1"/>
  <c r="J10" i="3"/>
  <c r="I10" i="3"/>
  <c r="K10" i="3" s="1"/>
  <c r="J8" i="3"/>
  <c r="I8" i="3"/>
  <c r="K8" i="3" s="1"/>
  <c r="K23" i="3"/>
  <c r="K15" i="3"/>
  <c r="H27" i="3"/>
  <c r="I25" i="3"/>
  <c r="I21" i="3"/>
  <c r="K21" i="3" s="1"/>
  <c r="I15" i="3"/>
  <c r="I11" i="3"/>
  <c r="K11" i="3" s="1"/>
  <c r="J23" i="3"/>
  <c r="J17" i="3"/>
  <c r="K17" i="3" s="1"/>
  <c r="J11" i="3"/>
  <c r="I23" i="3"/>
  <c r="I19" i="3"/>
  <c r="K19" i="3" s="1"/>
  <c r="I17" i="3"/>
  <c r="I13" i="3"/>
  <c r="K13" i="3" s="1"/>
  <c r="I9" i="3"/>
  <c r="K9" i="3" s="1"/>
  <c r="J25" i="3"/>
  <c r="K25" i="3" s="1"/>
  <c r="J21" i="3"/>
  <c r="J19" i="3"/>
  <c r="J15" i="3"/>
  <c r="J9" i="3"/>
  <c r="K28" i="3"/>
  <c r="K29" i="3"/>
  <c r="K30" i="3"/>
  <c r="K32" i="3"/>
  <c r="K34" i="3"/>
  <c r="K40" i="3"/>
  <c r="K44" i="3"/>
  <c r="I47" i="3"/>
  <c r="J47" i="3"/>
  <c r="K43" i="3"/>
  <c r="K31" i="3"/>
  <c r="K47" i="3" l="1"/>
  <c r="I27" i="3"/>
  <c r="J27" i="3"/>
  <c r="K27" i="3" l="1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<sst xmlns="http://schemas.openxmlformats.org/spreadsheetml/2006/main" count="117" uniqueCount="113">
  <si>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</si>
  <si>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</si>
  <si>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</si>
  <si>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</si>
  <si>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</si>
  <si>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</si>
  <si>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</si>
  <si>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</si>
  <si>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</si>
  <si>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</si>
  <si>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</si>
  <si>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</si>
  <si>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</si>
  <si>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</si>
  <si>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</si>
  <si>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</si>
  <si>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</si>
  <si>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</si>
  <si>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</si>
  <si>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</si>
  <si>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</si>
  <si>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</si>
  <si>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</si>
  <si>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</si>
  <si>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</si>
  <si>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</si>
  <si>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</si>
  <si>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</si>
  <si>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</si>
  <si>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</si>
  <si>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</si>
  <si>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</si>
  <si>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</si>
  <si>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</si>
  <si>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</si>
  <si>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</si>
  <si>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</si>
  <si>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</si>
  <si>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</si>
  <si>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</si>
  <si>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</si>
  <si>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</si>
  <si>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</si>
  <si>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</si>
  <si>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</si>
  <si>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</si>
  <si>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</si>
  <si>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</si>
  <si>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</si>
  <si>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</si>
  <si>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</si>
  <si>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</si>
  <si>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</si>
  <si>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</si>
  <si>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</si>
  <si>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</si>
  <si>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</si>
  <si>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</si>
  <si>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</si>
  <si>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</si>
  <si>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</si>
  <si>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</si>
  <si>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</si>
  <si>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</si>
  <si>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</si>
  <si>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</si>
  <si>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</si>
  <si>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</si>
  <si>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</si>
  <si>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</si>
  <si>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</si>
  <si>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</si>
  <si>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</si>
  <si>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COOPERATIVA SAN VICENTE</t>
  </si>
  <si>
    <t>HOSPITAL PABLO TOBON</t>
  </si>
  <si>
    <t>PISENDE</t>
  </si>
  <si>
    <t>UNIVERSIDAD DE ANTIOQUIA</t>
  </si>
  <si>
    <t>POLITECNICO JAIME ISASA CADAVID</t>
  </si>
  <si>
    <t>DROGAS LA REBAJA</t>
  </si>
  <si>
    <t>NOTARIA 10</t>
  </si>
  <si>
    <t>ALMACEN LOS CACHARROS</t>
  </si>
  <si>
    <t>COLEGIO GUAYACANES</t>
  </si>
  <si>
    <t>JUNTA DE ACCION COMUNAL EL REFUGIO</t>
  </si>
  <si>
    <t>DESPACHO PARROQUIAL MARIA AUXILIADORA</t>
  </si>
  <si>
    <t>ESCUELA ASIA IGNACIANA</t>
  </si>
  <si>
    <t>JARDIN LOS PITUFOS</t>
  </si>
  <si>
    <t>COLEGIO FE Y ALEGRIA</t>
  </si>
  <si>
    <t>INSTITUTO POLITECNICO MAYOR</t>
  </si>
  <si>
    <t>ACADEMIA DEL LENGUAJE</t>
  </si>
  <si>
    <t>TIENDA LA REJITA</t>
  </si>
  <si>
    <t>DEPOSITO LA GRAN INVERSION</t>
  </si>
  <si>
    <t>FUNDACION LA ESPERANZA</t>
  </si>
  <si>
    <t>CARPETAS PARA ARCHIVO TAMAÑO CARTA</t>
  </si>
  <si>
    <t xml:space="preserve">CINTA DE IMPRESORA EPSON </t>
  </si>
  <si>
    <t>SUPERMERCADO EL ANTOJO</t>
  </si>
  <si>
    <t>CUADERNOS 100 HOJAS RAYADO</t>
  </si>
  <si>
    <t xml:space="preserve">MARCADORES BORRABLES </t>
  </si>
  <si>
    <t>PAPEL BOND</t>
  </si>
  <si>
    <t>LAPICEROS NEGROS KILOMETRICO</t>
  </si>
  <si>
    <t>RESMA DE HOJAS TAMAÑO OFICIO</t>
  </si>
  <si>
    <t xml:space="preserve">GRAPADORA GRANDE </t>
  </si>
  <si>
    <t>TEMPERAS CARNAVAL</t>
  </si>
  <si>
    <t>MARCADORES PERMANENTES</t>
  </si>
  <si>
    <t>PLASTILINA PRISMACOLOR</t>
  </si>
  <si>
    <t>PERFORADORAS</t>
  </si>
  <si>
    <t>ALMOHADILLAS PARA SELLOS</t>
  </si>
  <si>
    <t>TALONARIO DE EGRESOS</t>
  </si>
  <si>
    <t>BORRADORES</t>
  </si>
  <si>
    <t>MARCADOR DELGADO SHARPIE</t>
  </si>
  <si>
    <t>LAPIZ ROJO MIRADOX 12 U</t>
  </si>
  <si>
    <t>HOJAS FORMA CONTINUA 1/2 CARTA X 1000</t>
  </si>
  <si>
    <t>PAPEL IRIS PLIEGOS</t>
  </si>
  <si>
    <t>COLORES PRISMACOLOR CAJA X 12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</si>
</sst>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/>
      <diagonal/>
    </border>
    <border>
      <left/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0" fontId="0" fillId="0" borderId="31" xfId="0" applyBorder="1" applyAlignment="1">
      <alignment horizontal="left" wrapText="1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4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3" xfId="0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44" t="s">
        <v>0</v>
      </c>
      <c r="B1" s="45"/>
      <c r="C1" s="46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47" t="s">
        <v>17</v>
      </c>
      <c r="B4" s="47"/>
      <c r="C4" s="47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48" t="s">
        <v>18</v>
      </c>
      <c r="B9" s="49"/>
      <c r="C9" s="50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tabSelected="1" topLeftCell="A3" zoomScaleNormal="100" workbookViewId="0">
      <selection activeCell="A3" sqref="A3"/>
    </sheetView>
  </sheetViews>
  <sheetFormatPr baseColWidth="10" defaultRowHeight="15" x14ac:dyDescent="0.25"/>
  <cols>
    <col min="1" max="1" width="12.140625" bestFit="1" customWidth="1"/>
    <col min="2" max="2" width="42.42578125" bestFit="1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8.710937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33.75" x14ac:dyDescent="0.2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31.5" x14ac:dyDescent="0.5">
      <c r="A4" s="52" t="s">
        <v>72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ht="24.75" customHeight="1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ht="22.5" customHeight="1" thickBot="1" x14ac:dyDescent="0.3">
      <c r="A6" s="33" t="s">
        <v>19</v>
      </c>
      <c r="B6" s="34" t="s">
        <v>20</v>
      </c>
      <c r="C6" s="35" t="s">
        <v>21</v>
      </c>
      <c r="D6" s="30" t="s">
        <v>14</v>
      </c>
      <c r="E6" s="30" t="s">
        <v>22</v>
      </c>
      <c r="F6" s="30" t="s">
        <v>25</v>
      </c>
      <c r="G6" s="30" t="s">
        <v>23</v>
      </c>
      <c r="H6" s="30" t="s">
        <v>24</v>
      </c>
      <c r="I6" s="30" t="s">
        <v>26</v>
      </c>
      <c r="J6" s="30" t="s">
        <v>27</v>
      </c>
      <c r="K6" s="31" t="s">
        <v>28</v>
      </c>
      <c r="L6" s="24"/>
    </row>
    <row r="7" spans="1:13" ht="51" customHeight="1" thickBot="1" x14ac:dyDescent="0.3">
      <c r="A7" s="36">
        <v>654</v>
      </c>
      <c r="B7" s="41" t="s">
        <v>30</v>
      </c>
      <c r="C7" s="37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H7*35%</f>
        <v>364287</v>
      </c>
      <c r="K7" s="27">
        <f>H7+I7-J7</f>
        <v>843064.2</v>
      </c>
    </row>
    <row r="8" spans="1:13" ht="30.75" thickBot="1" x14ac:dyDescent="0.3">
      <c r="A8" s="38">
        <v>655</v>
      </c>
      <c r="B8" s="42" t="s">
        <v>31</v>
      </c>
      <c r="C8" s="39" t="s">
        <v>51</v>
      </c>
      <c r="D8" s="28">
        <v>20</v>
      </c>
      <c r="E8" s="29">
        <v>22544</v>
      </c>
      <c r="F8" s="26">
        <f t="shared" ref="F8:F9" si="0">D8*E8</f>
        <v>450880</v>
      </c>
      <c r="G8" s="26">
        <f t="shared" ref="G8:G47" si="1">F8*5%</f>
        <v>22544</v>
      </c>
      <c r="H8" s="26">
        <f t="shared" ref="H8:H47" si="2">F8-G8</f>
        <v>428336</v>
      </c>
      <c r="I8" s="26">
        <f t="shared" ref="I8:I47" si="3">H8*16%</f>
        <v>68533.759999999995</v>
      </c>
      <c r="J8" s="26">
        <f t="shared" ref="J8:J47" si="4">H8*35%</f>
        <v>149917.59999999998</v>
      </c>
      <c r="K8" s="27">
        <f t="shared" ref="K8:K47" si="5">H8+I8-J8</f>
        <v>346952.16000000003</v>
      </c>
      <c r="M8" s="11"/>
    </row>
    <row r="9" spans="1:13" ht="30.75" thickBot="1" x14ac:dyDescent="0.3">
      <c r="A9" s="38">
        <v>656</v>
      </c>
      <c r="B9" s="42" t="s">
        <v>32</v>
      </c>
      <c r="C9" s="40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5785.5</v>
      </c>
      <c r="K9" s="27">
        <f t="shared" si="5"/>
        <v>13389.3</v>
      </c>
      <c r="M9" s="11"/>
    </row>
    <row r="10" spans="1:13" ht="15.75" thickBot="1" x14ac:dyDescent="0.3">
      <c r="A10" s="38">
        <v>657</v>
      </c>
      <c r="B10" s="43" t="s">
        <v>33</v>
      </c>
      <c r="C10" s="39" t="s">
        <v>52</v>
      </c>
      <c r="D10" s="28">
        <v>20</v>
      </c>
      <c r="E10" s="29">
        <v>9105</v>
      </c>
      <c r="F10" s="26">
        <f>D10*E10</f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60548.249999999993</v>
      </c>
      <c r="K10" s="27">
        <f t="shared" si="5"/>
        <v>140125.95000000001</v>
      </c>
      <c r="M10" s="11"/>
    </row>
    <row r="11" spans="1:13" ht="15.75" thickBot="1" x14ac:dyDescent="0.3">
      <c r="A11" s="38">
        <v>658</v>
      </c>
      <c r="B11" s="43" t="s">
        <v>34</v>
      </c>
      <c r="C11" s="39" t="s">
        <v>54</v>
      </c>
      <c r="D11" s="28">
        <v>20</v>
      </c>
      <c r="E11" s="29">
        <v>6700</v>
      </c>
      <c r="F11" s="26">
        <f t="shared" ref="F11:F47" si="6">D11*E11</f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44555</v>
      </c>
      <c r="K11" s="27">
        <f t="shared" si="5"/>
        <v>103113</v>
      </c>
      <c r="M11" s="11"/>
    </row>
    <row r="12" spans="1:13" ht="30.75" thickBot="1" x14ac:dyDescent="0.3">
      <c r="A12" s="38">
        <v>659</v>
      </c>
      <c r="B12" s="42" t="s">
        <v>35</v>
      </c>
      <c r="C12" s="40" t="s">
        <v>55</v>
      </c>
      <c r="D12" s="28">
        <v>20</v>
      </c>
      <c r="E12" s="29">
        <v>8537</v>
      </c>
      <c r="F12" s="26">
        <f t="shared" si="6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56771.049999999996</v>
      </c>
      <c r="K12" s="27">
        <f t="shared" si="5"/>
        <v>131384.43000000002</v>
      </c>
      <c r="M12" s="11"/>
    </row>
    <row r="13" spans="1:13" ht="15.75" thickBot="1" x14ac:dyDescent="0.3">
      <c r="A13" s="38">
        <v>660</v>
      </c>
      <c r="B13" s="42" t="s">
        <v>36</v>
      </c>
      <c r="C13" s="40" t="s">
        <v>53</v>
      </c>
      <c r="D13" s="28">
        <v>20</v>
      </c>
      <c r="E13" s="29">
        <v>920</v>
      </c>
      <c r="F13" s="26">
        <f t="shared" si="6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6118</v>
      </c>
      <c r="K13" s="27">
        <f t="shared" si="5"/>
        <v>14158.8</v>
      </c>
    </row>
    <row r="14" spans="1:13" ht="15.75" thickBot="1" x14ac:dyDescent="0.3">
      <c r="A14" s="38">
        <v>661</v>
      </c>
      <c r="B14" s="42" t="s">
        <v>37</v>
      </c>
      <c r="C14" s="40" t="s">
        <v>69</v>
      </c>
      <c r="D14" s="28">
        <v>20</v>
      </c>
      <c r="E14" s="29">
        <v>3300</v>
      </c>
      <c r="F14" s="26">
        <f t="shared" si="6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21945</v>
      </c>
      <c r="K14" s="27">
        <f t="shared" si="5"/>
        <v>50787</v>
      </c>
    </row>
    <row r="15" spans="1:13" ht="15.75" thickBot="1" x14ac:dyDescent="0.3">
      <c r="A15" s="38">
        <v>662</v>
      </c>
      <c r="B15" s="42" t="s">
        <v>38</v>
      </c>
      <c r="C15" s="40" t="s">
        <v>56</v>
      </c>
      <c r="D15" s="28">
        <v>20</v>
      </c>
      <c r="E15" s="29">
        <v>5400</v>
      </c>
      <c r="F15" s="26">
        <f t="shared" si="6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35910</v>
      </c>
      <c r="K15" s="27">
        <f t="shared" si="5"/>
        <v>83106</v>
      </c>
    </row>
    <row r="16" spans="1:13" ht="15.75" thickBot="1" x14ac:dyDescent="0.3">
      <c r="A16" s="38">
        <v>663</v>
      </c>
      <c r="B16" s="42" t="s">
        <v>39</v>
      </c>
      <c r="C16" s="40" t="s">
        <v>57</v>
      </c>
      <c r="D16" s="28">
        <v>20</v>
      </c>
      <c r="E16" s="29">
        <v>1105</v>
      </c>
      <c r="F16" s="26">
        <f t="shared" si="6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7348.2499999999991</v>
      </c>
      <c r="K16" s="27">
        <f t="shared" si="5"/>
        <v>17005.95</v>
      </c>
    </row>
    <row r="17" spans="1:11" ht="15.75" thickBot="1" x14ac:dyDescent="0.3">
      <c r="A17" s="38">
        <v>664</v>
      </c>
      <c r="B17" s="42" t="s">
        <v>40</v>
      </c>
      <c r="C17" s="40" t="s">
        <v>58</v>
      </c>
      <c r="D17" s="28">
        <v>20</v>
      </c>
      <c r="E17" s="29">
        <v>1000</v>
      </c>
      <c r="F17" s="26">
        <f t="shared" si="6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6650</v>
      </c>
      <c r="K17" s="27">
        <f t="shared" si="5"/>
        <v>15390</v>
      </c>
    </row>
    <row r="18" spans="1:11" ht="30.75" thickBot="1" x14ac:dyDescent="0.3">
      <c r="A18" s="38">
        <v>665</v>
      </c>
      <c r="B18" s="42" t="s">
        <v>41</v>
      </c>
      <c r="C18" s="40" t="s">
        <v>68</v>
      </c>
      <c r="D18" s="28">
        <v>20</v>
      </c>
      <c r="E18" s="29">
        <v>6270</v>
      </c>
      <c r="F18" s="26">
        <f t="shared" si="6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41695.5</v>
      </c>
      <c r="K18" s="27">
        <f t="shared" si="5"/>
        <v>96495.299999999988</v>
      </c>
    </row>
    <row r="19" spans="1:11" ht="30.75" thickBot="1" x14ac:dyDescent="0.3">
      <c r="A19" s="38">
        <v>666</v>
      </c>
      <c r="B19" s="42" t="s">
        <v>42</v>
      </c>
      <c r="C19" s="40" t="s">
        <v>59</v>
      </c>
      <c r="D19" s="28">
        <v>20</v>
      </c>
      <c r="E19" s="29">
        <v>800</v>
      </c>
      <c r="F19" s="26">
        <f t="shared" si="6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5320</v>
      </c>
      <c r="K19" s="27">
        <f t="shared" si="5"/>
        <v>12312</v>
      </c>
    </row>
    <row r="20" spans="1:11" ht="30.75" thickBot="1" x14ac:dyDescent="0.3">
      <c r="A20" s="38">
        <v>667</v>
      </c>
      <c r="B20" s="42" t="s">
        <v>43</v>
      </c>
      <c r="C20" s="40" t="s">
        <v>70</v>
      </c>
      <c r="D20" s="28">
        <v>20</v>
      </c>
      <c r="E20" s="29">
        <v>10478</v>
      </c>
      <c r="F20" s="26">
        <f t="shared" si="6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69678.7</v>
      </c>
      <c r="K20" s="27">
        <f t="shared" si="5"/>
        <v>161256.41999999998</v>
      </c>
    </row>
    <row r="21" spans="1:11" ht="15.75" thickBot="1" x14ac:dyDescent="0.3">
      <c r="A21" s="38">
        <v>668</v>
      </c>
      <c r="B21" s="42" t="s">
        <v>44</v>
      </c>
      <c r="C21" s="40" t="s">
        <v>71</v>
      </c>
      <c r="D21" s="28">
        <v>20</v>
      </c>
      <c r="E21" s="29">
        <v>4607</v>
      </c>
      <c r="F21" s="26">
        <f t="shared" si="6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30636.55</v>
      </c>
      <c r="K21" s="27">
        <f t="shared" si="5"/>
        <v>70901.73</v>
      </c>
    </row>
    <row r="22" spans="1:11" ht="30.75" thickBot="1" x14ac:dyDescent="0.3">
      <c r="A22" s="38">
        <v>669</v>
      </c>
      <c r="B22" s="42" t="s">
        <v>45</v>
      </c>
      <c r="C22" s="40" t="s">
        <v>61</v>
      </c>
      <c r="D22" s="28">
        <v>20</v>
      </c>
      <c r="E22" s="29">
        <v>62360</v>
      </c>
      <c r="F22" s="26">
        <f t="shared" si="6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414694</v>
      </c>
      <c r="K22" s="27">
        <f t="shared" si="5"/>
        <v>959720.39999999991</v>
      </c>
    </row>
    <row r="23" spans="1:11" ht="15.75" thickBot="1" x14ac:dyDescent="0.3">
      <c r="A23" s="38">
        <v>670</v>
      </c>
      <c r="B23" s="42" t="s">
        <v>46</v>
      </c>
      <c r="C23" s="40" t="s">
        <v>62</v>
      </c>
      <c r="D23" s="28">
        <v>20</v>
      </c>
      <c r="E23" s="29">
        <v>1000</v>
      </c>
      <c r="F23" s="26">
        <f t="shared" si="6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6650</v>
      </c>
      <c r="K23" s="27">
        <f t="shared" si="5"/>
        <v>15390</v>
      </c>
    </row>
    <row r="24" spans="1:11" ht="15.75" thickBot="1" x14ac:dyDescent="0.3">
      <c r="A24" s="38">
        <v>671</v>
      </c>
      <c r="B24" s="42" t="s">
        <v>47</v>
      </c>
      <c r="C24" s="40" t="s">
        <v>64</v>
      </c>
      <c r="D24" s="28">
        <v>20</v>
      </c>
      <c r="E24" s="29">
        <v>5256</v>
      </c>
      <c r="F24" s="26">
        <f t="shared" si="6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34952.399999999994</v>
      </c>
      <c r="K24" s="27">
        <f t="shared" si="5"/>
        <v>80889.840000000011</v>
      </c>
    </row>
    <row r="25" spans="1:11" ht="15.75" thickBot="1" x14ac:dyDescent="0.3">
      <c r="A25" s="38">
        <v>672</v>
      </c>
      <c r="B25" s="42" t="s">
        <v>48</v>
      </c>
      <c r="C25" s="40" t="s">
        <v>63</v>
      </c>
      <c r="D25" s="28">
        <v>20</v>
      </c>
      <c r="E25" s="29">
        <v>5148</v>
      </c>
      <c r="F25" s="26">
        <f t="shared" si="6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34234.199999999997</v>
      </c>
      <c r="K25" s="27">
        <f t="shared" si="5"/>
        <v>79227.72</v>
      </c>
    </row>
    <row r="26" spans="1:11" ht="30.75" thickBot="1" x14ac:dyDescent="0.3">
      <c r="A26" s="38">
        <v>673</v>
      </c>
      <c r="B26" s="42" t="s">
        <v>49</v>
      </c>
      <c r="C26" s="40" t="s">
        <v>65</v>
      </c>
      <c r="D26" s="28">
        <v>20</v>
      </c>
      <c r="E26" s="29">
        <v>1990</v>
      </c>
      <c r="F26" s="26">
        <f t="shared" si="6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13233.5</v>
      </c>
      <c r="K26" s="27">
        <f t="shared" si="5"/>
        <v>30626.1</v>
      </c>
    </row>
    <row r="27" spans="1:11" ht="15.75" thickBot="1" x14ac:dyDescent="0.3">
      <c r="A27" s="38">
        <v>674</v>
      </c>
      <c r="B27" s="54" t="s">
        <v>50</v>
      </c>
      <c r="C27" s="40" t="s">
        <v>66</v>
      </c>
      <c r="D27" s="28">
        <v>20</v>
      </c>
      <c r="E27" s="29">
        <v>6986</v>
      </c>
      <c r="F27" s="26">
        <f t="shared" si="6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46456.899999999994</v>
      </c>
      <c r="K27" s="27">
        <f t="shared" si="5"/>
        <v>107514.54000000001</v>
      </c>
    </row>
    <row r="28" spans="1:11" ht="30.75" thickBot="1" x14ac:dyDescent="0.3">
      <c r="A28" s="38">
        <v>679</v>
      </c>
      <c r="B28" s="54" t="s">
        <v>74</v>
      </c>
      <c r="C28" s="40" t="s">
        <v>92</v>
      </c>
      <c r="D28" s="28">
        <v>50</v>
      </c>
      <c r="E28" s="29">
        <v>1550</v>
      </c>
      <c r="F28" s="26">
        <f t="shared" si="6"/>
        <v>77500</v>
      </c>
      <c r="G28" s="26">
        <f t="shared" si="1"/>
        <v>3875</v>
      </c>
      <c r="H28" s="26">
        <f t="shared" si="2"/>
        <v>73625</v>
      </c>
      <c r="I28" s="26">
        <f t="shared" si="3"/>
        <v>11780</v>
      </c>
      <c r="J28" s="26">
        <f t="shared" si="4"/>
        <v>25768.75</v>
      </c>
      <c r="K28" s="27">
        <f t="shared" si="5"/>
        <v>59636.25</v>
      </c>
    </row>
    <row r="29" spans="1:11" ht="15.75" thickBot="1" x14ac:dyDescent="0.3">
      <c r="A29" s="38">
        <v>680</v>
      </c>
      <c r="B29" s="54" t="s">
        <v>73</v>
      </c>
      <c r="C29" s="40" t="s">
        <v>93</v>
      </c>
      <c r="D29" s="28">
        <v>8</v>
      </c>
      <c r="E29" s="29">
        <v>7500</v>
      </c>
      <c r="F29" s="26">
        <f t="shared" si="6"/>
        <v>60000</v>
      </c>
      <c r="G29" s="26">
        <f t="shared" si="1"/>
        <v>3000</v>
      </c>
      <c r="H29" s="26">
        <f t="shared" si="2"/>
        <v>57000</v>
      </c>
      <c r="I29" s="26">
        <f t="shared" si="3"/>
        <v>9120</v>
      </c>
      <c r="J29" s="26">
        <f t="shared" si="4"/>
        <v>19950</v>
      </c>
      <c r="K29" s="27">
        <f t="shared" si="5"/>
        <v>46170</v>
      </c>
    </row>
    <row r="30" spans="1:11" ht="15.75" thickBot="1" x14ac:dyDescent="0.3">
      <c r="A30" s="38">
        <v>681</v>
      </c>
      <c r="B30" s="54" t="s">
        <v>94</v>
      </c>
      <c r="C30" s="40" t="s">
        <v>95</v>
      </c>
      <c r="D30" s="28">
        <v>50</v>
      </c>
      <c r="E30" s="29">
        <v>1200</v>
      </c>
      <c r="F30" s="26">
        <f t="shared" si="6"/>
        <v>60000</v>
      </c>
      <c r="G30" s="26">
        <f t="shared" si="1"/>
        <v>3000</v>
      </c>
      <c r="H30" s="26">
        <f t="shared" si="2"/>
        <v>57000</v>
      </c>
      <c r="I30" s="26">
        <f t="shared" si="3"/>
        <v>9120</v>
      </c>
      <c r="J30" s="26">
        <f t="shared" si="4"/>
        <v>19950</v>
      </c>
      <c r="K30" s="27">
        <f t="shared" si="5"/>
        <v>46170</v>
      </c>
    </row>
    <row r="31" spans="1:11" ht="15.75" thickBot="1" x14ac:dyDescent="0.3">
      <c r="A31" s="38">
        <v>682</v>
      </c>
      <c r="B31" s="54" t="s">
        <v>75</v>
      </c>
      <c r="C31" s="40" t="s">
        <v>109</v>
      </c>
      <c r="D31" s="28">
        <v>20</v>
      </c>
      <c r="E31" s="29">
        <v>2500</v>
      </c>
      <c r="F31" s="26">
        <f t="shared" si="6"/>
        <v>50000</v>
      </c>
      <c r="G31" s="26">
        <f t="shared" si="1"/>
        <v>2500</v>
      </c>
      <c r="H31" s="26">
        <f t="shared" si="2"/>
        <v>47500</v>
      </c>
      <c r="I31" s="26">
        <f t="shared" si="3"/>
        <v>7600</v>
      </c>
      <c r="J31" s="26">
        <f t="shared" si="4"/>
        <v>16625</v>
      </c>
      <c r="K31" s="27">
        <f t="shared" si="5"/>
        <v>38475</v>
      </c>
    </row>
    <row r="32" spans="1:11" ht="15.75" thickBot="1" x14ac:dyDescent="0.3">
      <c r="A32" s="38">
        <v>683</v>
      </c>
      <c r="B32" s="54" t="s">
        <v>76</v>
      </c>
      <c r="C32" s="40" t="s">
        <v>96</v>
      </c>
      <c r="D32" s="28">
        <v>30</v>
      </c>
      <c r="E32" s="29">
        <v>2500</v>
      </c>
      <c r="F32" s="26">
        <f t="shared" si="6"/>
        <v>75000</v>
      </c>
      <c r="G32" s="26">
        <f t="shared" si="1"/>
        <v>3750</v>
      </c>
      <c r="H32" s="26">
        <f t="shared" si="2"/>
        <v>71250</v>
      </c>
      <c r="I32" s="26">
        <f t="shared" si="3"/>
        <v>11400</v>
      </c>
      <c r="J32" s="26">
        <f t="shared" si="4"/>
        <v>24937.5</v>
      </c>
      <c r="K32" s="27">
        <f t="shared" si="5"/>
        <v>57712.5</v>
      </c>
    </row>
    <row r="33" spans="1:11" ht="15.75" thickBot="1" x14ac:dyDescent="0.3">
      <c r="A33" s="38">
        <v>684</v>
      </c>
      <c r="B33" s="54" t="s">
        <v>77</v>
      </c>
      <c r="C33" s="40" t="s">
        <v>97</v>
      </c>
      <c r="D33" s="28">
        <v>50</v>
      </c>
      <c r="E33" s="29">
        <v>550</v>
      </c>
      <c r="F33" s="26">
        <f t="shared" si="6"/>
        <v>27500</v>
      </c>
      <c r="G33" s="26">
        <f t="shared" si="1"/>
        <v>1375</v>
      </c>
      <c r="H33" s="26">
        <f t="shared" si="2"/>
        <v>26125</v>
      </c>
      <c r="I33" s="26">
        <f t="shared" si="3"/>
        <v>4180</v>
      </c>
      <c r="J33" s="26">
        <f t="shared" si="4"/>
        <v>9143.75</v>
      </c>
      <c r="K33" s="27">
        <f t="shared" si="5"/>
        <v>21161.25</v>
      </c>
    </row>
    <row r="34" spans="1:11" ht="15.75" thickBot="1" x14ac:dyDescent="0.3">
      <c r="A34" s="38">
        <v>685</v>
      </c>
      <c r="B34" s="54" t="s">
        <v>78</v>
      </c>
      <c r="C34" s="40" t="s">
        <v>98</v>
      </c>
      <c r="D34" s="28">
        <v>20</v>
      </c>
      <c r="E34" s="29">
        <v>1250</v>
      </c>
      <c r="F34" s="26">
        <f t="shared" si="6"/>
        <v>25000</v>
      </c>
      <c r="G34" s="26">
        <f t="shared" si="1"/>
        <v>1250</v>
      </c>
      <c r="H34" s="26">
        <f t="shared" si="2"/>
        <v>23750</v>
      </c>
      <c r="I34" s="26">
        <f t="shared" si="3"/>
        <v>3800</v>
      </c>
      <c r="J34" s="26">
        <f t="shared" si="4"/>
        <v>8312.5</v>
      </c>
      <c r="K34" s="27">
        <f t="shared" si="5"/>
        <v>19237.5</v>
      </c>
    </row>
    <row r="35" spans="1:11" ht="15.75" thickBot="1" x14ac:dyDescent="0.3">
      <c r="A35" s="38">
        <v>686</v>
      </c>
      <c r="B35" s="54" t="s">
        <v>79</v>
      </c>
      <c r="C35" s="40" t="s">
        <v>99</v>
      </c>
      <c r="D35" s="28">
        <v>10</v>
      </c>
      <c r="E35" s="29">
        <v>9500</v>
      </c>
      <c r="F35" s="26">
        <f t="shared" si="6"/>
        <v>95000</v>
      </c>
      <c r="G35" s="26">
        <f t="shared" si="1"/>
        <v>4750</v>
      </c>
      <c r="H35" s="26">
        <f t="shared" si="2"/>
        <v>90250</v>
      </c>
      <c r="I35" s="26">
        <f t="shared" si="3"/>
        <v>14440</v>
      </c>
      <c r="J35" s="26">
        <f t="shared" si="4"/>
        <v>31587.499999999996</v>
      </c>
      <c r="K35" s="27">
        <f t="shared" si="5"/>
        <v>73102.5</v>
      </c>
    </row>
    <row r="36" spans="1:11" ht="15.75" thickBot="1" x14ac:dyDescent="0.3">
      <c r="A36" s="38">
        <v>687</v>
      </c>
      <c r="B36" s="54" t="s">
        <v>80</v>
      </c>
      <c r="C36" s="40" t="s">
        <v>112</v>
      </c>
      <c r="D36" s="28">
        <v>30</v>
      </c>
      <c r="E36" s="29">
        <v>6550</v>
      </c>
      <c r="F36" s="26">
        <f t="shared" si="6"/>
        <v>196500</v>
      </c>
      <c r="G36" s="26">
        <f t="shared" si="1"/>
        <v>9825</v>
      </c>
      <c r="H36" s="26">
        <f t="shared" si="2"/>
        <v>186675</v>
      </c>
      <c r="I36" s="26">
        <f t="shared" si="3"/>
        <v>29868</v>
      </c>
      <c r="J36" s="26">
        <f t="shared" si="4"/>
        <v>65336.249999999993</v>
      </c>
      <c r="K36" s="27">
        <f t="shared" si="5"/>
        <v>151206.75</v>
      </c>
    </row>
    <row r="37" spans="1:11" ht="15.75" thickBot="1" x14ac:dyDescent="0.3">
      <c r="A37" s="38">
        <v>688</v>
      </c>
      <c r="B37" s="54" t="s">
        <v>81</v>
      </c>
      <c r="C37" s="40" t="s">
        <v>100</v>
      </c>
      <c r="D37" s="28">
        <v>5</v>
      </c>
      <c r="E37" s="29">
        <v>8560</v>
      </c>
      <c r="F37" s="26">
        <f t="shared" si="6"/>
        <v>42800</v>
      </c>
      <c r="G37" s="26">
        <f t="shared" si="1"/>
        <v>2140</v>
      </c>
      <c r="H37" s="26">
        <f t="shared" si="2"/>
        <v>40660</v>
      </c>
      <c r="I37" s="26">
        <f t="shared" si="3"/>
        <v>6505.6</v>
      </c>
      <c r="J37" s="26">
        <f t="shared" si="4"/>
        <v>14231</v>
      </c>
      <c r="K37" s="27">
        <f t="shared" si="5"/>
        <v>32934.6</v>
      </c>
    </row>
    <row r="38" spans="1:11" ht="15.75" thickBot="1" x14ac:dyDescent="0.3">
      <c r="A38" s="38">
        <v>689</v>
      </c>
      <c r="B38" s="54" t="s">
        <v>82</v>
      </c>
      <c r="C38" s="40" t="s">
        <v>101</v>
      </c>
      <c r="D38" s="28">
        <v>25</v>
      </c>
      <c r="E38" s="29">
        <v>1750</v>
      </c>
      <c r="F38" s="26">
        <f t="shared" si="6"/>
        <v>43750</v>
      </c>
      <c r="G38" s="26">
        <f t="shared" si="1"/>
        <v>2187.5</v>
      </c>
      <c r="H38" s="26">
        <f t="shared" si="2"/>
        <v>41562.5</v>
      </c>
      <c r="I38" s="26">
        <f t="shared" si="3"/>
        <v>6650</v>
      </c>
      <c r="J38" s="26">
        <f t="shared" si="4"/>
        <v>14546.874999999998</v>
      </c>
      <c r="K38" s="27">
        <f t="shared" si="5"/>
        <v>33665.625</v>
      </c>
    </row>
    <row r="39" spans="1:11" ht="30.75" thickBot="1" x14ac:dyDescent="0.3">
      <c r="A39" s="38">
        <v>690</v>
      </c>
      <c r="B39" s="54" t="s">
        <v>83</v>
      </c>
      <c r="C39" s="40" t="s">
        <v>110</v>
      </c>
      <c r="D39" s="28">
        <v>5</v>
      </c>
      <c r="E39" s="29">
        <v>25000</v>
      </c>
      <c r="F39" s="26">
        <f t="shared" si="6"/>
        <v>125000</v>
      </c>
      <c r="G39" s="26">
        <f t="shared" si="1"/>
        <v>6250</v>
      </c>
      <c r="H39" s="26">
        <f t="shared" si="2"/>
        <v>118750</v>
      </c>
      <c r="I39" s="26">
        <f t="shared" si="3"/>
        <v>19000</v>
      </c>
      <c r="J39" s="26">
        <f t="shared" si="4"/>
        <v>41562.5</v>
      </c>
      <c r="K39" s="27">
        <f t="shared" si="5"/>
        <v>96187.5</v>
      </c>
    </row>
    <row r="40" spans="1:11" ht="15.75" thickBot="1" x14ac:dyDescent="0.3">
      <c r="A40" s="38">
        <v>691</v>
      </c>
      <c r="B40" s="54" t="s">
        <v>84</v>
      </c>
      <c r="C40" s="40" t="s">
        <v>102</v>
      </c>
      <c r="D40" s="28">
        <v>30</v>
      </c>
      <c r="E40" s="29">
        <v>1850</v>
      </c>
      <c r="F40" s="26">
        <f t="shared" si="6"/>
        <v>55500</v>
      </c>
      <c r="G40" s="26">
        <f t="shared" si="1"/>
        <v>2775</v>
      </c>
      <c r="H40" s="26">
        <f t="shared" si="2"/>
        <v>52725</v>
      </c>
      <c r="I40" s="26">
        <f t="shared" si="3"/>
        <v>8436</v>
      </c>
      <c r="J40" s="26">
        <f t="shared" si="4"/>
        <v>18453.75</v>
      </c>
      <c r="K40" s="27">
        <f t="shared" si="5"/>
        <v>42707.25</v>
      </c>
    </row>
    <row r="41" spans="1:11" ht="15.75" thickBot="1" x14ac:dyDescent="0.3">
      <c r="A41" s="38">
        <v>692</v>
      </c>
      <c r="B41" s="54" t="s">
        <v>85</v>
      </c>
      <c r="C41" s="40" t="s">
        <v>103</v>
      </c>
      <c r="D41" s="28">
        <v>15</v>
      </c>
      <c r="E41" s="29">
        <v>750</v>
      </c>
      <c r="F41" s="26">
        <f t="shared" si="6"/>
        <v>11250</v>
      </c>
      <c r="G41" s="26">
        <f t="shared" si="1"/>
        <v>562.5</v>
      </c>
      <c r="H41" s="26">
        <f t="shared" si="2"/>
        <v>10687.5</v>
      </c>
      <c r="I41" s="26">
        <f t="shared" si="3"/>
        <v>1710</v>
      </c>
      <c r="J41" s="26">
        <f t="shared" si="4"/>
        <v>3740.6249999999995</v>
      </c>
      <c r="K41" s="27">
        <f t="shared" si="5"/>
        <v>8656.875</v>
      </c>
    </row>
    <row r="42" spans="1:11" ht="15.75" thickBot="1" x14ac:dyDescent="0.3">
      <c r="A42" s="38">
        <v>693</v>
      </c>
      <c r="B42" s="54" t="s">
        <v>86</v>
      </c>
      <c r="C42" s="40" t="s">
        <v>104</v>
      </c>
      <c r="D42" s="28">
        <v>20</v>
      </c>
      <c r="E42" s="29">
        <v>5550</v>
      </c>
      <c r="F42" s="26">
        <f t="shared" si="6"/>
        <v>111000</v>
      </c>
      <c r="G42" s="26">
        <f t="shared" si="1"/>
        <v>5550</v>
      </c>
      <c r="H42" s="26">
        <f t="shared" si="2"/>
        <v>105450</v>
      </c>
      <c r="I42" s="26">
        <f t="shared" si="3"/>
        <v>16872</v>
      </c>
      <c r="J42" s="26">
        <f t="shared" si="4"/>
        <v>36907.5</v>
      </c>
      <c r="K42" s="27">
        <f t="shared" si="5"/>
        <v>85414.5</v>
      </c>
    </row>
    <row r="43" spans="1:11" ht="15.75" thickBot="1" x14ac:dyDescent="0.3">
      <c r="A43" s="38">
        <v>694</v>
      </c>
      <c r="B43" s="54" t="s">
        <v>87</v>
      </c>
      <c r="C43" s="40" t="s">
        <v>105</v>
      </c>
      <c r="D43" s="28">
        <v>10</v>
      </c>
      <c r="E43" s="29">
        <v>2500</v>
      </c>
      <c r="F43" s="26">
        <f t="shared" si="6"/>
        <v>25000</v>
      </c>
      <c r="G43" s="26">
        <f t="shared" si="1"/>
        <v>1250</v>
      </c>
      <c r="H43" s="26">
        <f t="shared" si="2"/>
        <v>23750</v>
      </c>
      <c r="I43" s="26">
        <f t="shared" si="3"/>
        <v>3800</v>
      </c>
      <c r="J43" s="26">
        <f t="shared" si="4"/>
        <v>8312.5</v>
      </c>
      <c r="K43" s="27">
        <f t="shared" si="5"/>
        <v>19237.5</v>
      </c>
    </row>
    <row r="44" spans="1:11" ht="15.75" thickBot="1" x14ac:dyDescent="0.3">
      <c r="A44" s="38">
        <v>695</v>
      </c>
      <c r="B44" s="54" t="s">
        <v>88</v>
      </c>
      <c r="C44" s="40" t="s">
        <v>106</v>
      </c>
      <c r="D44" s="28">
        <v>50</v>
      </c>
      <c r="E44" s="29">
        <v>2450</v>
      </c>
      <c r="F44" s="26">
        <f t="shared" si="6"/>
        <v>122500</v>
      </c>
      <c r="G44" s="26">
        <f t="shared" si="1"/>
        <v>6125</v>
      </c>
      <c r="H44" s="26">
        <f t="shared" si="2"/>
        <v>116375</v>
      </c>
      <c r="I44" s="26">
        <f t="shared" si="3"/>
        <v>18620</v>
      </c>
      <c r="J44" s="26">
        <f t="shared" si="4"/>
        <v>40731.25</v>
      </c>
      <c r="K44" s="27">
        <f t="shared" si="5"/>
        <v>94263.75</v>
      </c>
    </row>
    <row r="45" spans="1:11" ht="15.75" thickBot="1" x14ac:dyDescent="0.3">
      <c r="A45" s="38">
        <v>696</v>
      </c>
      <c r="B45" s="54" t="s">
        <v>89</v>
      </c>
      <c r="C45" s="40" t="s">
        <v>107</v>
      </c>
      <c r="D45" s="28">
        <v>100</v>
      </c>
      <c r="E45" s="29">
        <v>650</v>
      </c>
      <c r="F45" s="26">
        <f t="shared" si="6"/>
        <v>65000</v>
      </c>
      <c r="G45" s="26">
        <f t="shared" si="1"/>
        <v>3250</v>
      </c>
      <c r="H45" s="26">
        <f t="shared" si="2"/>
        <v>61750</v>
      </c>
      <c r="I45" s="26">
        <f t="shared" si="3"/>
        <v>9880</v>
      </c>
      <c r="J45" s="26">
        <f t="shared" si="4"/>
        <v>21612.5</v>
      </c>
      <c r="K45" s="27">
        <f t="shared" si="5"/>
        <v>50017.5</v>
      </c>
    </row>
    <row r="46" spans="1:11" ht="15.75" thickBot="1" x14ac:dyDescent="0.3">
      <c r="A46" s="38">
        <v>697</v>
      </c>
      <c r="B46" s="54" t="s">
        <v>90</v>
      </c>
      <c r="C46" s="40" t="s">
        <v>108</v>
      </c>
      <c r="D46" s="28">
        <v>20</v>
      </c>
      <c r="E46" s="29">
        <v>3150</v>
      </c>
      <c r="F46" s="26">
        <f t="shared" si="6"/>
        <v>63000</v>
      </c>
      <c r="G46" s="26">
        <f t="shared" si="1"/>
        <v>3150</v>
      </c>
      <c r="H46" s="26">
        <f t="shared" si="2"/>
        <v>59850</v>
      </c>
      <c r="I46" s="26">
        <f t="shared" si="3"/>
        <v>9576</v>
      </c>
      <c r="J46" s="26">
        <f t="shared" si="4"/>
        <v>20947.5</v>
      </c>
      <c r="K46" s="27">
        <f t="shared" si="5"/>
        <v>48478.5</v>
      </c>
    </row>
    <row r="47" spans="1:11" ht="15.75" thickBot="1" x14ac:dyDescent="0.3">
      <c r="A47" s="38">
        <v>698</v>
      </c>
      <c r="B47" s="55" t="s">
        <v>91</v>
      </c>
      <c r="C47" s="55" t="s">
        <v>111</v>
      </c>
      <c r="D47" s="28">
        <v>50</v>
      </c>
      <c r="E47" s="29">
        <v>950</v>
      </c>
      <c r="F47" s="26">
        <f t="shared" si="6"/>
        <v>47500</v>
      </c>
      <c r="G47" s="26">
        <f t="shared" si="1"/>
        <v>2375</v>
      </c>
      <c r="H47" s="26">
        <f t="shared" si="2"/>
        <v>45125</v>
      </c>
      <c r="I47" s="26">
        <f t="shared" si="3"/>
        <v>7220</v>
      </c>
      <c r="J47" s="26">
        <f t="shared" si="4"/>
        <v>15793.749999999998</v>
      </c>
      <c r="K47" s="27">
        <f t="shared" si="5"/>
        <v>36551.25</v>
      </c>
    </row>
    <row r="48" spans="1:11" x14ac:dyDescent="0.25">
      <c r="A48" s="53"/>
    </row>
    <row r="49" spans="1:1" x14ac:dyDescent="0.25">
      <c r="A49" s="53"/>
    </row>
    <row r="50" spans="1:1" x14ac:dyDescent="0.25">
      <c r="A50" s="53"/>
    </row>
    <row r="51" spans="1:1" x14ac:dyDescent="0.25">
      <c r="A51" s="53"/>
    </row>
    <row r="52" spans="1:1" x14ac:dyDescent="0.25">
      <c r="A52" s="53"/>
    </row>
    <row r="53" spans="1:1" x14ac:dyDescent="0.25">
      <c r="A53" s="53"/>
    </row>
    <row r="54" spans="1:1" x14ac:dyDescent="0.25">
      <c r="A54" s="53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Luffi</cp:lastModifiedBy>
  <dcterms:created xsi:type="dcterms:W3CDTF">2012-10-24T23:46:11Z</dcterms:created>
  <dcterms:modified xsi:type="dcterms:W3CDTF">2014-05-13T02:44:09Z</dcterms:modified>
</cp:coreProperties>
</file>